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9855" activeTab="0"/>
  </bookViews>
  <sheets>
    <sheet name="Варварская 4" sheetId="1" r:id="rId1"/>
  </sheets>
  <definedNames/>
  <calcPr fullCalcOnLoad="1"/>
</workbook>
</file>

<file path=xl/sharedStrings.xml><?xml version="1.0" encoding="utf-8"?>
<sst xmlns="http://schemas.openxmlformats.org/spreadsheetml/2006/main" count="172" uniqueCount="120">
  <si>
    <t>2. 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</si>
  <si>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Устранение протечек, утечек, срывов гидравлических затворов, санитарных приборов и негерметичности стыковых соединений в системах канализации</t>
  </si>
  <si>
    <t>2. 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</si>
  <si>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</si>
  <si>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Отчет о выполнении ОАО "Домоуправляющая Компания Нижегородского района" договора управления многоквартирным домом по адресу: ул. Варварская 4</t>
  </si>
  <si>
    <t>Категория</t>
  </si>
  <si>
    <t>Площадь здания</t>
  </si>
  <si>
    <t>Сбор и расходы денежных средств по статьям</t>
  </si>
  <si>
    <t>Капитальный ремонт</t>
  </si>
  <si>
    <t>Начисленная сумма по квитанции, руб.</t>
  </si>
  <si>
    <t>Статья расходов</t>
  </si>
  <si>
    <t>Текущий ремонт</t>
  </si>
  <si>
    <t>Кровля</t>
  </si>
  <si>
    <t>Фасад</t>
  </si>
  <si>
    <t>Содержание жилья</t>
  </si>
  <si>
    <t>Наименование работ</t>
  </si>
  <si>
    <t>Внутридомовые сети, оборудование и пульты управления оперативной диспетчерской связи</t>
  </si>
  <si>
    <t>Придомовая территория</t>
  </si>
  <si>
    <t>Фасады</t>
  </si>
  <si>
    <t>Электрооборудование</t>
  </si>
  <si>
    <t>2. 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</si>
  <si>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</si>
  <si>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наружного освещения</t>
  </si>
  <si>
    <t>Замена электролампочек, предохранителей, выключателей, автоматов</t>
  </si>
  <si>
    <t>Ремонт полугерметичной осветительной арматуры</t>
  </si>
  <si>
    <t>ремонт светильников люминесцентных с заменой стартеров и ламп</t>
  </si>
  <si>
    <t>2. 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</si>
  <si>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</si>
  <si>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 xml:space="preserve">2. 5 Сбор и вывоз твердых бытовых отходов, крупногабаритного мусора (КГМ) </t>
  </si>
  <si>
    <t>Вывоз КГМ</t>
  </si>
  <si>
    <t>Вывоз твердых бытовых отходов</t>
  </si>
  <si>
    <t>Абонентское обслуживание внутридомового газового оборудования и внутридомовых газопроводов</t>
  </si>
  <si>
    <t>Промывка и опрессовка системы центрального отопления</t>
  </si>
  <si>
    <t>Регулировка и наладка систем центрального отопления</t>
  </si>
  <si>
    <t>2. 8 Подготовка многоквартирного дома к сезонной эксплуатации</t>
  </si>
  <si>
    <t>Консервация системы отопления (при наличии системы отопления)</t>
  </si>
  <si>
    <t>Очистка кровель от посторонних предметов и мусора</t>
  </si>
  <si>
    <t>Приведение в порядок чердачных и подвальных помещений за исключением ремонта</t>
  </si>
  <si>
    <t>Промывка, гидравлическое испытание и устранение незначительных неисправностей системы отопления</t>
  </si>
  <si>
    <t>Укрепление домовых знаков</t>
  </si>
  <si>
    <t>2. 9 Уборка придомовой территории</t>
  </si>
  <si>
    <t>Очистка входных групп от рекламной продукции, расположенной в неназначенном для этого месте</t>
  </si>
  <si>
    <t>Очистка приямков</t>
  </si>
  <si>
    <t>Очистка территории от наледи</t>
  </si>
  <si>
    <t>Очистка урн от мусора</t>
  </si>
  <si>
    <t>Подметание</t>
  </si>
  <si>
    <t>Подметание свежевыпавшего снега</t>
  </si>
  <si>
    <t>Посыпка территории противогололедными материалами</t>
  </si>
  <si>
    <t>Протирка указателей</t>
  </si>
  <si>
    <t>Сбор мелкого мусора</t>
  </si>
  <si>
    <t>Сдвигание свежевыпавшего снега</t>
  </si>
  <si>
    <t>Уборка газонов</t>
  </si>
  <si>
    <t>Уборка контейнерных площадкок</t>
  </si>
  <si>
    <t>Покос травы</t>
  </si>
  <si>
    <t xml:space="preserve">Снос сухих, аварийных, потерявших вид больных деревьев 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</si>
  <si>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</si>
  <si>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</si>
  <si>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</si>
  <si>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</si>
  <si>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2.13 Обслуживание контейнеров</t>
  </si>
  <si>
    <t>Обновление информационных наклеек</t>
  </si>
  <si>
    <t>Ремонт контейнеров</t>
  </si>
  <si>
    <t>2.14 Прочие услуги</t>
  </si>
  <si>
    <t>Дератизация, дезинсекция</t>
  </si>
  <si>
    <t>Замеры сопротивления изоляции</t>
  </si>
  <si>
    <t>Обслуживание дымоходов и вентканалов</t>
  </si>
  <si>
    <t>Сбрасывание снега с крыш, удаление сосулек</t>
  </si>
  <si>
    <t>2.15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</si>
  <si>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</si>
  <si>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</si>
  <si>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</si>
  <si>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Всего заявок</t>
  </si>
  <si>
    <t>Водоснабжение</t>
  </si>
  <si>
    <t>Вывоз мусора</t>
  </si>
  <si>
    <t>Договор на обслуживание МКД</t>
  </si>
  <si>
    <t>Прочие обращения</t>
  </si>
  <si>
    <t>Система отопления</t>
  </si>
  <si>
    <t>Сосульки, снег</t>
  </si>
  <si>
    <t>Электроснабжение</t>
  </si>
  <si>
    <t>Коммунальные услуги</t>
  </si>
  <si>
    <t>Доход</t>
  </si>
  <si>
    <t>Водоотведение</t>
  </si>
  <si>
    <t>Отопление</t>
  </si>
  <si>
    <t>ХВС</t>
  </si>
  <si>
    <t>Данная информация размещена на сайте</t>
  </si>
  <si>
    <t>С уважением, Генеральный директор</t>
  </si>
  <si>
    <t>ПТК "Управдом"</t>
  </si>
  <si>
    <t>Категория 5</t>
  </si>
  <si>
    <t>Фактически оплаченная сумма собственников, руб.</t>
  </si>
  <si>
    <t>Ремонт кровли</t>
  </si>
  <si>
    <t>Окраска отдельных участков</t>
  </si>
  <si>
    <t>Начислено</t>
  </si>
  <si>
    <t>за период</t>
  </si>
  <si>
    <t>01.01.2013</t>
  </si>
  <si>
    <t>Задолженность собственников помещений, руб. (с учетом предыдущих лет).</t>
  </si>
  <si>
    <t>Оплачено</t>
  </si>
  <si>
    <t>по</t>
  </si>
  <si>
    <t>31.12.2013</t>
  </si>
  <si>
    <t>Выполненные работы, руб.</t>
  </si>
  <si>
    <t>Задолженность жителей</t>
  </si>
  <si>
    <t>за 2013 год</t>
  </si>
  <si>
    <t>ОАО "ДК Нижегородского района" www.nizh-dk.ru</t>
  </si>
  <si>
    <t>Гетманский Игорь Владимирович</t>
  </si>
  <si>
    <t>Сумма</t>
  </si>
  <si>
    <t>Остаток средств собственников на капитальный ремонт, руб.</t>
  </si>
  <si>
    <t>Организация(подрядчик)</t>
  </si>
  <si>
    <t>Остаток средств собственников на текущий ремонт, руб.</t>
  </si>
  <si>
    <t>НЭК и Ко ООО</t>
  </si>
  <si>
    <t>Сфера ООО</t>
  </si>
  <si>
    <t>ЭП-2 ООО</t>
  </si>
  <si>
    <t xml:space="preserve"> РЭП - 2  ООО</t>
  </si>
  <si>
    <t>Нижегородтепломонтаж ООО, Газпром газораспределение Нижний Новгород ОАО</t>
  </si>
  <si>
    <t>Крона ООО</t>
  </si>
  <si>
    <t>Нагорная аварийная служба ООО</t>
  </si>
  <si>
    <t>Гиперион ООО</t>
  </si>
  <si>
    <t>Электрон ООО</t>
  </si>
  <si>
    <t>Сити-Сервис ООО, Спецсервис ООО</t>
  </si>
  <si>
    <t>ОАО "ДК Нижегородского района"</t>
  </si>
  <si>
    <t>Количество выполненных  заявок</t>
  </si>
  <si>
    <t>по состоянию на 01.01.2014г. С учетом прошлых лет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</si>
</sst>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name val="Tahoma"/>
      <family val="0"/>
    </font>
    <font>
      <b/>
      <sz val="8"/>
      <name val="Arial"/>
      <family val="0"/>
    </font>
    <font>
      <sz val="8"/>
      <name val="Verdana"/>
      <family val="0"/>
    </font>
    <font>
      <b/>
      <sz val="9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9"/>
      <name val="Verdana"/>
      <family val="0"/>
    </font>
    <font>
      <sz val="6"/>
      <color indexed="61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1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33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right" vertical="top" wrapText="1"/>
      <protection/>
    </xf>
    <xf numFmtId="0" fontId="5" fillId="0" borderId="15" xfId="0" applyNumberFormat="1" applyFont="1" applyFill="1" applyBorder="1" applyAlignment="1" applyProtection="1">
      <alignment horizontal="right" vertical="top" wrapText="1"/>
      <protection/>
    </xf>
    <xf numFmtId="0" fontId="5" fillId="34" borderId="13" xfId="0" applyNumberFormat="1" applyFont="1" applyFill="1" applyBorder="1" applyAlignment="1" applyProtection="1">
      <alignment horizontal="center" vertical="top" wrapText="1"/>
      <protection/>
    </xf>
    <xf numFmtId="0" fontId="7" fillId="34" borderId="15" xfId="0" applyNumberFormat="1" applyFont="1" applyFill="1" applyBorder="1" applyAlignment="1" applyProtection="1">
      <alignment horizontal="left" vertical="top" wrapText="1"/>
      <protection/>
    </xf>
    <xf numFmtId="0" fontId="5" fillId="34" borderId="11" xfId="0" applyNumberFormat="1" applyFont="1" applyFill="1" applyBorder="1" applyAlignment="1" applyProtection="1">
      <alignment horizontal="center" vertical="top" wrapText="1"/>
      <protection/>
    </xf>
    <xf numFmtId="0" fontId="7" fillId="34" borderId="1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34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right" vertical="top" wrapText="1"/>
      <protection/>
    </xf>
    <xf numFmtId="0" fontId="5" fillId="0" borderId="10" xfId="0" applyNumberFormat="1" applyFont="1" applyFill="1" applyBorder="1" applyAlignment="1" applyProtection="1">
      <alignment horizontal="righ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696969"/>
      <rgbColor rgb="00DCDCDC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9"/>
  <sheetViews>
    <sheetView showGridLines="0" tabSelected="1" view="pageBreakPreview" zoomScale="120" zoomScaleSheetLayoutView="120" zoomScalePageLayoutView="0" workbookViewId="0" topLeftCell="A10">
      <selection activeCell="A25" sqref="A25:Q25"/>
    </sheetView>
  </sheetViews>
  <sheetFormatPr defaultColWidth="9.140625" defaultRowHeight="12.75"/>
  <cols>
    <col min="1" max="1" width="18.28125" style="0" customWidth="1"/>
    <col min="2" max="2" width="2.421875" style="0" customWidth="1"/>
    <col min="3" max="3" width="0.13671875" style="0" customWidth="1"/>
    <col min="4" max="4" width="6.57421875" style="0" customWidth="1"/>
    <col min="5" max="5" width="11.7109375" style="0" customWidth="1"/>
    <col min="6" max="6" width="2.28125" style="0" customWidth="1"/>
    <col min="7" max="7" width="0.2890625" style="0" customWidth="1"/>
    <col min="8" max="8" width="11.140625" style="0" customWidth="1"/>
    <col min="9" max="9" width="8.57421875" style="0" customWidth="1"/>
    <col min="10" max="10" width="0.71875" style="0" customWidth="1"/>
    <col min="11" max="11" width="0.42578125" style="0" customWidth="1"/>
    <col min="12" max="12" width="4.421875" style="0" customWidth="1"/>
    <col min="13" max="13" width="0.2890625" style="0" customWidth="1"/>
    <col min="14" max="14" width="13.7109375" style="0" customWidth="1"/>
    <col min="15" max="15" width="0.71875" style="0" customWidth="1"/>
    <col min="16" max="16" width="8.57421875" style="0" customWidth="1"/>
    <col min="17" max="17" width="13.7109375" style="0" customWidth="1"/>
  </cols>
  <sheetData>
    <row r="1" spans="1:17" ht="27.75" customHeight="1">
      <c r="A1" s="1"/>
      <c r="B1" s="30" t="s">
        <v>4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1"/>
    </row>
    <row r="2" spans="1:17" ht="12" customHeight="1">
      <c r="A2" s="1"/>
      <c r="B2" s="1"/>
      <c r="C2" s="1"/>
      <c r="D2" s="1"/>
      <c r="E2" s="2" t="s">
        <v>92</v>
      </c>
      <c r="F2" s="31" t="s">
        <v>93</v>
      </c>
      <c r="G2" s="31"/>
      <c r="H2" s="31"/>
      <c r="I2" s="3" t="s">
        <v>96</v>
      </c>
      <c r="J2" s="31" t="s">
        <v>97</v>
      </c>
      <c r="K2" s="31"/>
      <c r="L2" s="31"/>
      <c r="M2" s="31"/>
      <c r="N2" s="31"/>
      <c r="O2" s="1"/>
      <c r="P2" s="1"/>
      <c r="Q2" s="1"/>
    </row>
    <row r="3" spans="1:17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 customHeight="1">
      <c r="A4" s="8" t="s">
        <v>5</v>
      </c>
      <c r="B4" s="8"/>
      <c r="C4" s="8" t="s">
        <v>87</v>
      </c>
      <c r="D4" s="8"/>
      <c r="E4" s="8"/>
      <c r="F4" s="8"/>
      <c r="G4" s="8"/>
      <c r="H4" s="8"/>
      <c r="I4" s="8"/>
      <c r="J4" s="8"/>
      <c r="K4" s="1"/>
      <c r="L4" s="1"/>
      <c r="M4" s="1"/>
      <c r="N4" s="1"/>
      <c r="O4" s="1"/>
      <c r="P4" s="1"/>
      <c r="Q4" s="1"/>
    </row>
    <row r="5" spans="1:17" ht="15" customHeight="1">
      <c r="A5" s="8" t="s">
        <v>6</v>
      </c>
      <c r="B5" s="8"/>
      <c r="C5" s="8">
        <f>602+(127.7+68.8+130.4+71)</f>
        <v>999.9</v>
      </c>
      <c r="D5" s="8"/>
      <c r="E5" s="8"/>
      <c r="F5" s="8"/>
      <c r="G5" s="8"/>
      <c r="H5" s="8"/>
      <c r="I5" s="8"/>
      <c r="J5" s="8"/>
      <c r="K5" s="1"/>
      <c r="L5" s="1"/>
      <c r="M5" s="1"/>
      <c r="N5" s="1"/>
      <c r="O5" s="1"/>
      <c r="P5" s="1"/>
      <c r="Q5" s="1"/>
    </row>
    <row r="6" spans="1:17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" customHeight="1">
      <c r="A7" s="9" t="s">
        <v>7</v>
      </c>
      <c r="B7" s="9"/>
      <c r="C7" s="9"/>
      <c r="D7" s="9"/>
      <c r="E7" s="9"/>
      <c r="F7" s="9"/>
      <c r="G7" s="9"/>
      <c r="H7" s="9"/>
      <c r="I7" s="9"/>
      <c r="J7" s="9"/>
      <c r="K7" s="1"/>
      <c r="L7" s="1"/>
      <c r="M7" s="1"/>
      <c r="N7" s="1"/>
      <c r="O7" s="1"/>
      <c r="P7" s="1"/>
      <c r="Q7" s="1"/>
    </row>
    <row r="8" spans="1:17" ht="5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 customHeight="1">
      <c r="A9" s="10" t="s">
        <v>8</v>
      </c>
      <c r="B9" s="10"/>
      <c r="C9" s="10"/>
      <c r="D9" s="10"/>
      <c r="E9" s="10"/>
      <c r="F9" s="10"/>
      <c r="G9" s="10"/>
      <c r="H9" s="10"/>
      <c r="I9" s="10"/>
      <c r="J9" s="10"/>
      <c r="K9" s="1"/>
      <c r="L9" s="1"/>
      <c r="M9" s="1"/>
      <c r="N9" s="1"/>
      <c r="O9" s="1"/>
      <c r="P9" s="1"/>
      <c r="Q9" s="1"/>
    </row>
    <row r="10" spans="1:17" ht="30" customHeight="1">
      <c r="A10" s="11" t="s">
        <v>9</v>
      </c>
      <c r="B10" s="11"/>
      <c r="C10" s="5" t="s">
        <v>88</v>
      </c>
      <c r="D10" s="5"/>
      <c r="E10" s="5"/>
      <c r="F10" s="5"/>
      <c r="G10" s="5" t="s">
        <v>94</v>
      </c>
      <c r="H10" s="5"/>
      <c r="I10" s="5"/>
      <c r="J10" s="5"/>
      <c r="K10" s="5" t="s">
        <v>98</v>
      </c>
      <c r="L10" s="5"/>
      <c r="M10" s="5"/>
      <c r="N10" s="5"/>
      <c r="O10" s="5"/>
      <c r="P10" s="5" t="s">
        <v>104</v>
      </c>
      <c r="Q10" s="5"/>
    </row>
    <row r="11" spans="1:17" ht="11.25" customHeight="1">
      <c r="A11" s="12">
        <f>11168.94+(2965.2+1620.78+3027.9+1648.62)</f>
        <v>20431.440000000002</v>
      </c>
      <c r="B11" s="12"/>
      <c r="C11" s="6">
        <f>11153.01+(5167.13+2111.47+3005.73+1444.85)</f>
        <v>22882.190000000002</v>
      </c>
      <c r="D11" s="6"/>
      <c r="E11" s="6"/>
      <c r="F11" s="6"/>
      <c r="G11" s="6">
        <f>680.68+(515.9+141+465.53+991.87)</f>
        <v>2794.9799999999996</v>
      </c>
      <c r="H11" s="6"/>
      <c r="I11" s="6"/>
      <c r="J11" s="6"/>
      <c r="K11" s="6"/>
      <c r="L11" s="6"/>
      <c r="M11" s="6"/>
      <c r="N11" s="6"/>
      <c r="O11" s="6"/>
      <c r="P11" s="6">
        <f>44062.48+42890.73</f>
        <v>86953.21</v>
      </c>
      <c r="Q11" s="6"/>
    </row>
    <row r="12" spans="1:17" ht="10.5" customHeight="1">
      <c r="A12" s="14" t="s">
        <v>10</v>
      </c>
      <c r="B12" s="14"/>
      <c r="C12" s="7" t="s">
        <v>15</v>
      </c>
      <c r="D12" s="7"/>
      <c r="E12" s="7"/>
      <c r="F12" s="7"/>
      <c r="G12" s="7"/>
      <c r="H12" s="7"/>
      <c r="I12" s="7"/>
      <c r="J12" s="7"/>
      <c r="K12" s="7"/>
      <c r="L12" s="7"/>
      <c r="M12" s="7" t="s">
        <v>103</v>
      </c>
      <c r="N12" s="7"/>
      <c r="O12" s="7"/>
      <c r="P12" s="7" t="s">
        <v>105</v>
      </c>
      <c r="Q12" s="7"/>
    </row>
    <row r="13" spans="1:17" ht="10.5" customHeight="1">
      <c r="A13" s="15"/>
      <c r="B13" s="15"/>
      <c r="C13" s="4"/>
      <c r="D13" s="4"/>
      <c r="E13" s="4"/>
      <c r="F13" s="4"/>
      <c r="G13" s="4"/>
      <c r="H13" s="4"/>
      <c r="I13" s="4"/>
      <c r="J13" s="4"/>
      <c r="K13" s="4"/>
      <c r="L13" s="4"/>
      <c r="M13" s="29"/>
      <c r="N13" s="29"/>
      <c r="O13" s="29"/>
      <c r="P13" s="4"/>
      <c r="Q13" s="4"/>
    </row>
    <row r="14" spans="1:17" ht="6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" customHeight="1">
      <c r="A15" s="10" t="s">
        <v>11</v>
      </c>
      <c r="B15" s="10"/>
      <c r="C15" s="10"/>
      <c r="D15" s="10"/>
      <c r="E15" s="10"/>
      <c r="F15" s="10"/>
      <c r="G15" s="10"/>
      <c r="H15" s="10"/>
      <c r="I15" s="10"/>
      <c r="J15" s="10"/>
      <c r="K15" s="1"/>
      <c r="L15" s="1"/>
      <c r="M15" s="1"/>
      <c r="N15" s="1"/>
      <c r="O15" s="1"/>
      <c r="P15" s="1"/>
      <c r="Q15" s="1"/>
    </row>
    <row r="16" spans="1:17" ht="30.75" customHeight="1">
      <c r="A16" s="11" t="s">
        <v>9</v>
      </c>
      <c r="B16" s="11"/>
      <c r="C16" s="5" t="s">
        <v>88</v>
      </c>
      <c r="D16" s="5"/>
      <c r="E16" s="5"/>
      <c r="F16" s="5"/>
      <c r="G16" s="5" t="s">
        <v>94</v>
      </c>
      <c r="H16" s="5"/>
      <c r="I16" s="5"/>
      <c r="J16" s="5"/>
      <c r="K16" s="5" t="s">
        <v>98</v>
      </c>
      <c r="L16" s="5"/>
      <c r="M16" s="5"/>
      <c r="N16" s="5"/>
      <c r="O16" s="5"/>
      <c r="P16" s="5" t="s">
        <v>106</v>
      </c>
      <c r="Q16" s="5"/>
    </row>
    <row r="17" spans="1:17" ht="10.5" customHeight="1">
      <c r="A17" s="12">
        <f>28412.26+(6030+3295.98+6157.44+1750.86)</f>
        <v>45646.53999999999</v>
      </c>
      <c r="B17" s="12"/>
      <c r="C17" s="6">
        <f>26869.85+(7506.26+4058.9+6111.8+0)</f>
        <v>44546.81</v>
      </c>
      <c r="D17" s="6"/>
      <c r="E17" s="6"/>
      <c r="F17" s="6"/>
      <c r="G17" s="6">
        <f>3475.74+(1049.7+286.88+535.94+1750.86)</f>
        <v>7099.12</v>
      </c>
      <c r="H17" s="6"/>
      <c r="I17" s="6"/>
      <c r="J17" s="6"/>
      <c r="K17" s="6">
        <v>5554.04</v>
      </c>
      <c r="L17" s="6"/>
      <c r="M17" s="6"/>
      <c r="N17" s="6"/>
      <c r="O17" s="6"/>
      <c r="P17" s="6">
        <f>87168.79+62796.5</f>
        <v>149965.28999999998</v>
      </c>
      <c r="Q17" s="6"/>
    </row>
    <row r="18" spans="1:17" ht="10.5" customHeight="1">
      <c r="A18" s="14" t="s">
        <v>10</v>
      </c>
      <c r="B18" s="14"/>
      <c r="C18" s="7" t="s">
        <v>15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 t="s">
        <v>103</v>
      </c>
      <c r="O18" s="7"/>
      <c r="P18" s="7" t="s">
        <v>105</v>
      </c>
      <c r="Q18" s="7"/>
    </row>
    <row r="19" spans="1:17" ht="11.25" customHeight="1">
      <c r="A19" s="15" t="s">
        <v>12</v>
      </c>
      <c r="B19" s="15"/>
      <c r="C19" s="13" t="s">
        <v>89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6">
        <v>4161.69</v>
      </c>
      <c r="O19" s="16"/>
      <c r="P19" s="4" t="s">
        <v>107</v>
      </c>
      <c r="Q19" s="4"/>
    </row>
    <row r="20" spans="1:17" ht="10.5" customHeight="1">
      <c r="A20" s="15" t="s">
        <v>13</v>
      </c>
      <c r="B20" s="15"/>
      <c r="C20" s="13" t="s">
        <v>90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6">
        <v>1392.35</v>
      </c>
      <c r="O20" s="16"/>
      <c r="P20" s="4" t="s">
        <v>107</v>
      </c>
      <c r="Q20" s="4"/>
    </row>
    <row r="21" spans="1:17" ht="6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2" customHeight="1">
      <c r="A22" s="10" t="s">
        <v>14</v>
      </c>
      <c r="B22" s="10"/>
      <c r="C22" s="10"/>
      <c r="D22" s="10"/>
      <c r="E22" s="10"/>
      <c r="F22" s="10"/>
      <c r="G22" s="10"/>
      <c r="H22" s="10"/>
      <c r="I22" s="10"/>
      <c r="J22" s="10"/>
      <c r="K22" s="1"/>
      <c r="L22" s="1"/>
      <c r="M22" s="1"/>
      <c r="N22" s="1"/>
      <c r="O22" s="1"/>
      <c r="P22" s="1"/>
      <c r="Q22" s="1"/>
    </row>
    <row r="23" spans="1:17" ht="30" customHeight="1">
      <c r="A23" s="11" t="s">
        <v>9</v>
      </c>
      <c r="B23" s="11"/>
      <c r="C23" s="11"/>
      <c r="D23" s="5" t="s">
        <v>88</v>
      </c>
      <c r="E23" s="5"/>
      <c r="F23" s="5"/>
      <c r="G23" s="5"/>
      <c r="H23" s="5" t="s">
        <v>94</v>
      </c>
      <c r="I23" s="5"/>
      <c r="J23" s="5"/>
      <c r="K23" s="5"/>
      <c r="L23" s="5" t="s">
        <v>98</v>
      </c>
      <c r="M23" s="5"/>
      <c r="N23" s="5"/>
      <c r="O23" s="5"/>
      <c r="P23" s="5"/>
      <c r="Q23" s="5"/>
    </row>
    <row r="24" spans="1:17" ht="11.25" customHeight="1">
      <c r="A24" s="12">
        <f>95560.58+(18595.68+1685.7)+(10164.24+921.36)+(18988.86+1721.28)+(10091.94+847.74)</f>
        <v>158577.38</v>
      </c>
      <c r="B24" s="12"/>
      <c r="C24" s="12"/>
      <c r="D24" s="6">
        <f>90355.67+(32985.2+2848.29)+(13283.6+1192.88)+(18846.73+1708.24)+(8446.87+656.04)</f>
        <v>170323.52000000002</v>
      </c>
      <c r="E24" s="6"/>
      <c r="F24" s="6"/>
      <c r="G24" s="6"/>
      <c r="H24" s="6">
        <f>11720.97+(3238.48+293.72)+(885.06+80.27)+(3198.71+149.96)+(6183.39+549.54)</f>
        <v>26300.1</v>
      </c>
      <c r="I24" s="6"/>
      <c r="J24" s="6"/>
      <c r="K24" s="6"/>
      <c r="L24" s="6">
        <f>A24</f>
        <v>158577.38</v>
      </c>
      <c r="M24" s="6"/>
      <c r="N24" s="6"/>
      <c r="O24" s="6"/>
      <c r="P24" s="6"/>
      <c r="Q24" s="6"/>
    </row>
    <row r="25" spans="1:17" ht="10.5" customHeight="1">
      <c r="A25" s="17" t="s">
        <v>15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18.75" customHeight="1">
      <c r="A26" s="18" t="s">
        <v>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ht="10.5" customHeight="1">
      <c r="A27" s="19" t="s">
        <v>16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6" t="s">
        <v>107</v>
      </c>
      <c r="Q27" s="16"/>
    </row>
    <row r="28" spans="1:17" ht="10.5" customHeight="1">
      <c r="A28" s="19" t="s">
        <v>12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6" t="s">
        <v>107</v>
      </c>
      <c r="Q28" s="16"/>
    </row>
    <row r="29" spans="1:17" ht="11.25" customHeight="1">
      <c r="A29" s="19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6" t="s">
        <v>108</v>
      </c>
      <c r="Q29" s="16"/>
    </row>
    <row r="30" spans="1:17" ht="10.5" customHeight="1">
      <c r="A30" s="19" t="s">
        <v>18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6" t="s">
        <v>107</v>
      </c>
      <c r="Q30" s="16"/>
    </row>
    <row r="31" spans="1:17" ht="10.5" customHeight="1">
      <c r="A31" s="19" t="s">
        <v>19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6" t="s">
        <v>107</v>
      </c>
      <c r="Q31" s="16"/>
    </row>
    <row r="32" spans="1:17" ht="11.25" customHeight="1">
      <c r="A32" s="18" t="s">
        <v>20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1:17" ht="18" customHeight="1">
      <c r="A33" s="19" t="s">
        <v>21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6" t="s">
        <v>107</v>
      </c>
      <c r="Q33" s="16"/>
    </row>
    <row r="34" spans="1:17" ht="11.25" customHeight="1">
      <c r="A34" s="19" t="s">
        <v>22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6" t="s">
        <v>107</v>
      </c>
      <c r="Q34" s="16"/>
    </row>
    <row r="35" spans="1:17" ht="10.5" customHeight="1">
      <c r="A35" s="19" t="s">
        <v>23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6" t="s">
        <v>107</v>
      </c>
      <c r="Q35" s="16"/>
    </row>
    <row r="36" spans="1:17" ht="10.5" customHeight="1">
      <c r="A36" s="19" t="s">
        <v>24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6" t="s">
        <v>107</v>
      </c>
      <c r="Q36" s="16"/>
    </row>
    <row r="37" spans="1:17" ht="11.25" customHeight="1">
      <c r="A37" s="19" t="s">
        <v>25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6" t="s">
        <v>107</v>
      </c>
      <c r="Q37" s="16"/>
    </row>
    <row r="38" spans="1:17" ht="10.5" customHeight="1">
      <c r="A38" s="18" t="s">
        <v>26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1:17" ht="10.5" customHeight="1">
      <c r="A39" s="19" t="s">
        <v>27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6" t="s">
        <v>107</v>
      </c>
      <c r="Q39" s="16"/>
    </row>
    <row r="40" spans="1:17" ht="18.75" customHeight="1">
      <c r="A40" s="19" t="s">
        <v>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6" t="s">
        <v>107</v>
      </c>
      <c r="Q40" s="16"/>
    </row>
    <row r="41" spans="1:17" ht="10.5" customHeight="1">
      <c r="A41" s="18" t="s">
        <v>28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1:17" ht="11.25" customHeight="1">
      <c r="A42" s="19" t="s">
        <v>29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6" t="s">
        <v>109</v>
      </c>
      <c r="Q42" s="16"/>
    </row>
    <row r="43" spans="1:17" ht="10.5" customHeight="1">
      <c r="A43" s="19" t="s">
        <v>30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6" t="s">
        <v>110</v>
      </c>
      <c r="Q43" s="16"/>
    </row>
    <row r="44" spans="1:17" ht="18.75" customHeight="1">
      <c r="A44" s="18" t="s">
        <v>2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1:17" ht="26.25" customHeight="1">
      <c r="A45" s="19" t="s">
        <v>31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6" t="s">
        <v>111</v>
      </c>
      <c r="Q45" s="16"/>
    </row>
    <row r="46" spans="1:17" ht="10.5" customHeight="1">
      <c r="A46" s="19" t="s">
        <v>32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6" t="s">
        <v>107</v>
      </c>
      <c r="Q46" s="16"/>
    </row>
    <row r="47" spans="1:17" ht="11.25" customHeight="1">
      <c r="A47" s="19" t="s">
        <v>33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6" t="s">
        <v>107</v>
      </c>
      <c r="Q47" s="16"/>
    </row>
    <row r="48" spans="1:17" ht="10.5" customHeight="1">
      <c r="A48" s="18" t="s">
        <v>34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1:17" ht="10.5" customHeight="1">
      <c r="A49" s="19" t="s">
        <v>35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6" t="s">
        <v>107</v>
      </c>
      <c r="Q49" s="16"/>
    </row>
    <row r="50" spans="1:17" ht="11.25" customHeight="1">
      <c r="A50" s="19" t="s">
        <v>36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6" t="s">
        <v>107</v>
      </c>
      <c r="Q50" s="16"/>
    </row>
    <row r="51" spans="1:17" ht="10.5" customHeight="1">
      <c r="A51" s="19" t="s">
        <v>37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6" t="s">
        <v>107</v>
      </c>
      <c r="Q51" s="16"/>
    </row>
    <row r="52" spans="1:17" ht="10.5" customHeight="1">
      <c r="A52" s="19" t="s">
        <v>38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6" t="s">
        <v>107</v>
      </c>
      <c r="Q52" s="16"/>
    </row>
    <row r="53" spans="1:17" ht="11.25" customHeight="1">
      <c r="A53" s="19" t="s">
        <v>39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6" t="s">
        <v>107</v>
      </c>
      <c r="Q53" s="16"/>
    </row>
    <row r="54" spans="1:17" ht="10.5" customHeight="1">
      <c r="A54" s="18" t="s">
        <v>40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1:17" ht="10.5" customHeight="1">
      <c r="A55" s="19" t="s">
        <v>41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6" t="s">
        <v>108</v>
      </c>
      <c r="Q55" s="16"/>
    </row>
    <row r="56" spans="1:17" ht="11.25" customHeight="1">
      <c r="A56" s="19" t="s">
        <v>42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6" t="s">
        <v>108</v>
      </c>
      <c r="Q56" s="16"/>
    </row>
    <row r="57" spans="1:17" ht="10.5" customHeight="1">
      <c r="A57" s="19" t="s">
        <v>43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6" t="s">
        <v>108</v>
      </c>
      <c r="Q57" s="16"/>
    </row>
    <row r="58" spans="1:17" ht="10.5" customHeight="1">
      <c r="A58" s="19" t="s">
        <v>44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6" t="s">
        <v>108</v>
      </c>
      <c r="Q58" s="16"/>
    </row>
    <row r="59" spans="1:17" ht="11.25" customHeight="1">
      <c r="A59" s="19" t="s">
        <v>45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6" t="s">
        <v>108</v>
      </c>
      <c r="Q59" s="16"/>
    </row>
    <row r="60" spans="1:17" ht="10.5" customHeight="1">
      <c r="A60" s="19" t="s">
        <v>46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6" t="s">
        <v>108</v>
      </c>
      <c r="Q60" s="16"/>
    </row>
    <row r="61" spans="1:17" ht="11.25" customHeight="1">
      <c r="A61" s="19" t="s">
        <v>47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6" t="s">
        <v>108</v>
      </c>
      <c r="Q61" s="16"/>
    </row>
    <row r="62" spans="1:17" ht="10.5" customHeight="1">
      <c r="A62" s="19" t="s">
        <v>48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6" t="s">
        <v>108</v>
      </c>
      <c r="Q62" s="16"/>
    </row>
    <row r="63" spans="1:17" ht="10.5" customHeight="1">
      <c r="A63" s="19" t="s">
        <v>49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6" t="s">
        <v>108</v>
      </c>
      <c r="Q63" s="16"/>
    </row>
    <row r="64" spans="1:17" ht="11.25" customHeight="1">
      <c r="A64" s="19" t="s">
        <v>50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6" t="s">
        <v>108</v>
      </c>
      <c r="Q64" s="16"/>
    </row>
    <row r="65" spans="1:17" ht="10.5" customHeight="1">
      <c r="A65" s="19" t="s">
        <v>51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6" t="s">
        <v>108</v>
      </c>
      <c r="Q65" s="16"/>
    </row>
    <row r="66" spans="1:17" ht="10.5" customHeight="1">
      <c r="A66" s="19" t="s">
        <v>52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6" t="s">
        <v>108</v>
      </c>
      <c r="Q66" s="16"/>
    </row>
    <row r="67" spans="1:17" ht="18.75" customHeight="1">
      <c r="A67" s="18" t="s">
        <v>3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1:17" ht="10.5" customHeight="1">
      <c r="A68" s="19" t="s">
        <v>53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6" t="s">
        <v>108</v>
      </c>
      <c r="Q68" s="16"/>
    </row>
    <row r="69" spans="1:17" ht="11.25" customHeight="1">
      <c r="A69" s="19" t="s">
        <v>54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6" t="s">
        <v>112</v>
      </c>
      <c r="Q69" s="16"/>
    </row>
    <row r="70" spans="1:17" ht="10.5" customHeight="1">
      <c r="A70" s="18" t="s">
        <v>55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1:17" ht="10.5" customHeight="1">
      <c r="A71" s="19" t="s">
        <v>56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6" t="s">
        <v>113</v>
      </c>
      <c r="Q71" s="16"/>
    </row>
    <row r="72" spans="1:17" ht="18.75" customHeight="1">
      <c r="A72" s="19" t="s">
        <v>57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6" t="s">
        <v>113</v>
      </c>
      <c r="Q72" s="16"/>
    </row>
    <row r="73" spans="1:17" ht="10.5" customHeight="1">
      <c r="A73" s="19" t="s">
        <v>58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6" t="s">
        <v>113</v>
      </c>
      <c r="Q73" s="16"/>
    </row>
    <row r="74" spans="1:17" ht="11.25" customHeight="1">
      <c r="A74" s="18" t="s">
        <v>59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1:17" ht="10.5" customHeight="1">
      <c r="A75" s="19" t="s">
        <v>60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6" t="s">
        <v>107</v>
      </c>
      <c r="Q75" s="16"/>
    </row>
    <row r="76" spans="1:17" ht="10.5" customHeight="1">
      <c r="A76" s="19" t="s">
        <v>61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6" t="s">
        <v>110</v>
      </c>
      <c r="Q76" s="16"/>
    </row>
    <row r="77" spans="1:17" ht="11.25" customHeight="1">
      <c r="A77" s="18" t="s">
        <v>62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1:17" ht="10.5" customHeight="1">
      <c r="A78" s="19" t="s">
        <v>63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6" t="s">
        <v>114</v>
      </c>
      <c r="Q78" s="16"/>
    </row>
    <row r="79" spans="1:17" ht="11.25" customHeight="1">
      <c r="A79" s="19" t="s">
        <v>64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6" t="s">
        <v>115</v>
      </c>
      <c r="Q79" s="16"/>
    </row>
    <row r="80" spans="1:17" ht="18" customHeight="1">
      <c r="A80" s="19" t="s">
        <v>65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6" t="s">
        <v>116</v>
      </c>
      <c r="Q80" s="16"/>
    </row>
    <row r="81" spans="1:17" ht="10.5" customHeight="1">
      <c r="A81" s="19" t="s">
        <v>66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6" t="s">
        <v>107</v>
      </c>
      <c r="Q81" s="16"/>
    </row>
    <row r="82" spans="1:17" ht="11.25" customHeight="1">
      <c r="A82" s="18" t="s">
        <v>67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1:17" ht="10.5" customHeight="1">
      <c r="A83" s="19" t="s">
        <v>68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6" t="s">
        <v>117</v>
      </c>
      <c r="Q83" s="16"/>
    </row>
    <row r="84" spans="1:17" ht="6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2" customHeight="1">
      <c r="A85" s="10" t="s">
        <v>69</v>
      </c>
      <c r="B85" s="10"/>
      <c r="C85" s="10"/>
      <c r="D85" s="10"/>
      <c r="E85" s="10"/>
      <c r="F85" s="10"/>
      <c r="G85" s="10"/>
      <c r="H85" s="10"/>
      <c r="I85" s="10"/>
      <c r="J85" s="10"/>
      <c r="K85" s="1"/>
      <c r="L85" s="1"/>
      <c r="M85" s="1"/>
      <c r="N85" s="1"/>
      <c r="O85" s="1"/>
      <c r="P85" s="1"/>
      <c r="Q85" s="1"/>
    </row>
    <row r="86" spans="1:17" ht="18" customHeight="1">
      <c r="A86" s="20" t="s">
        <v>70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5" t="s">
        <v>118</v>
      </c>
      <c r="Q86" s="5"/>
    </row>
    <row r="87" spans="1:17" ht="11.25" customHeight="1">
      <c r="A87" s="21" t="s">
        <v>71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33">
        <v>19</v>
      </c>
      <c r="Q87" s="33"/>
    </row>
    <row r="88" spans="1:17" ht="10.5" customHeight="1">
      <c r="A88" s="22" t="s">
        <v>72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34">
        <v>1</v>
      </c>
      <c r="Q88" s="34"/>
    </row>
    <row r="89" spans="1:17" ht="10.5" customHeight="1">
      <c r="A89" s="22" t="s">
        <v>73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34">
        <v>2</v>
      </c>
      <c r="Q89" s="34"/>
    </row>
    <row r="90" spans="1:17" ht="11.25" customHeight="1">
      <c r="A90" s="22" t="s">
        <v>74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34">
        <v>1</v>
      </c>
      <c r="Q90" s="34"/>
    </row>
    <row r="91" spans="1:17" ht="10.5" customHeight="1">
      <c r="A91" s="22" t="s">
        <v>17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34">
        <v>2</v>
      </c>
      <c r="Q91" s="34"/>
    </row>
    <row r="92" spans="1:17" ht="10.5" customHeight="1">
      <c r="A92" s="22" t="s">
        <v>75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34">
        <v>1</v>
      </c>
      <c r="Q92" s="34"/>
    </row>
    <row r="93" spans="1:17" ht="11.25" customHeight="1">
      <c r="A93" s="22" t="s">
        <v>76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34">
        <v>2</v>
      </c>
      <c r="Q93" s="34"/>
    </row>
    <row r="94" spans="1:17" ht="10.5" customHeight="1">
      <c r="A94" s="22" t="s">
        <v>77</v>
      </c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34">
        <v>1</v>
      </c>
      <c r="Q94" s="34"/>
    </row>
    <row r="95" spans="1:17" ht="10.5" customHeight="1">
      <c r="A95" s="22" t="s">
        <v>78</v>
      </c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34">
        <v>9</v>
      </c>
      <c r="Q95" s="34"/>
    </row>
    <row r="96" spans="1:17" ht="6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2.75" customHeight="1">
      <c r="A97" s="10" t="s">
        <v>79</v>
      </c>
      <c r="B97" s="10"/>
      <c r="C97" s="10"/>
      <c r="D97" s="10"/>
      <c r="E97" s="10"/>
      <c r="F97" s="10"/>
      <c r="G97" s="10"/>
      <c r="H97" s="10"/>
      <c r="I97" s="10"/>
      <c r="J97" s="10"/>
      <c r="K97" s="1"/>
      <c r="L97" s="1"/>
      <c r="M97" s="1"/>
      <c r="N97" s="1"/>
      <c r="O97" s="1"/>
      <c r="P97" s="1"/>
      <c r="Q97" s="1"/>
    </row>
    <row r="98" spans="1:17" ht="17.25" customHeight="1">
      <c r="A98" s="23" t="s">
        <v>80</v>
      </c>
      <c r="B98" s="23"/>
      <c r="C98" s="25" t="s">
        <v>91</v>
      </c>
      <c r="D98" s="25"/>
      <c r="E98" s="25"/>
      <c r="F98" s="25"/>
      <c r="G98" s="25" t="s">
        <v>95</v>
      </c>
      <c r="H98" s="25"/>
      <c r="I98" s="25"/>
      <c r="J98" s="25"/>
      <c r="K98" s="25" t="s">
        <v>99</v>
      </c>
      <c r="L98" s="25"/>
      <c r="M98" s="25"/>
      <c r="N98" s="25"/>
      <c r="O98" s="25"/>
      <c r="P98" s="25"/>
      <c r="Q98" s="25"/>
    </row>
    <row r="99" spans="1:17" ht="19.5" customHeight="1">
      <c r="A99" s="24"/>
      <c r="B99" s="24"/>
      <c r="C99" s="26"/>
      <c r="D99" s="26"/>
      <c r="E99" s="26"/>
      <c r="F99" s="26"/>
      <c r="G99" s="26"/>
      <c r="H99" s="26"/>
      <c r="I99" s="26"/>
      <c r="J99" s="26"/>
      <c r="K99" s="32" t="s">
        <v>100</v>
      </c>
      <c r="L99" s="32"/>
      <c r="M99" s="32"/>
      <c r="N99" s="32"/>
      <c r="O99" s="32"/>
      <c r="P99" s="32" t="s">
        <v>119</v>
      </c>
      <c r="Q99" s="32"/>
    </row>
    <row r="100" spans="1:17" ht="10.5" customHeight="1">
      <c r="A100" s="19" t="s">
        <v>81</v>
      </c>
      <c r="B100" s="19"/>
      <c r="C100" s="29">
        <v>12340.81</v>
      </c>
      <c r="D100" s="29"/>
      <c r="E100" s="29"/>
      <c r="F100" s="29"/>
      <c r="G100" s="29">
        <v>12244.41</v>
      </c>
      <c r="H100" s="29"/>
      <c r="I100" s="29"/>
      <c r="J100" s="29"/>
      <c r="K100" s="29">
        <v>96.4</v>
      </c>
      <c r="L100" s="29"/>
      <c r="M100" s="29"/>
      <c r="N100" s="29"/>
      <c r="O100" s="29"/>
      <c r="P100" s="29">
        <v>1190.08</v>
      </c>
      <c r="Q100" s="29"/>
    </row>
    <row r="101" spans="1:17" ht="1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0.5" customHeight="1">
      <c r="A102" s="19" t="s">
        <v>82</v>
      </c>
      <c r="B102" s="19"/>
      <c r="C102" s="29">
        <v>225104.94</v>
      </c>
      <c r="D102" s="29"/>
      <c r="E102" s="29"/>
      <c r="F102" s="29"/>
      <c r="G102" s="29">
        <v>211132.64</v>
      </c>
      <c r="H102" s="29"/>
      <c r="I102" s="29"/>
      <c r="J102" s="29"/>
      <c r="K102" s="29">
        <v>13972.3</v>
      </c>
      <c r="L102" s="29"/>
      <c r="M102" s="29"/>
      <c r="N102" s="29"/>
      <c r="O102" s="29"/>
      <c r="P102" s="29">
        <v>30338.76</v>
      </c>
      <c r="Q102" s="29"/>
    </row>
    <row r="103" spans="1:17" ht="0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0.5" customHeight="1">
      <c r="A104" s="19" t="s">
        <v>83</v>
      </c>
      <c r="B104" s="19"/>
      <c r="C104" s="29">
        <v>20566.37</v>
      </c>
      <c r="D104" s="29"/>
      <c r="E104" s="29"/>
      <c r="F104" s="29"/>
      <c r="G104" s="29">
        <v>20407.53</v>
      </c>
      <c r="H104" s="29"/>
      <c r="I104" s="29"/>
      <c r="J104" s="29"/>
      <c r="K104" s="29">
        <v>158.84</v>
      </c>
      <c r="L104" s="29"/>
      <c r="M104" s="29"/>
      <c r="N104" s="29"/>
      <c r="O104" s="29"/>
      <c r="P104" s="29">
        <v>1982.56</v>
      </c>
      <c r="Q104" s="29"/>
    </row>
    <row r="105" spans="1:17" ht="6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2" customHeight="1">
      <c r="A106" s="27" t="s">
        <v>84</v>
      </c>
      <c r="B106" s="27"/>
      <c r="C106" s="27"/>
      <c r="D106" s="27"/>
      <c r="E106" s="27"/>
      <c r="F106" s="27"/>
      <c r="G106" s="27"/>
      <c r="H106" s="27"/>
      <c r="I106" s="27"/>
      <c r="J106" s="27"/>
      <c r="K106" s="27" t="s">
        <v>101</v>
      </c>
      <c r="L106" s="27"/>
      <c r="M106" s="27"/>
      <c r="N106" s="27"/>
      <c r="O106" s="27"/>
      <c r="P106" s="27"/>
      <c r="Q106" s="27"/>
    </row>
    <row r="107" spans="1:17" ht="12" customHeight="1">
      <c r="A107" s="27" t="s">
        <v>85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 t="s">
        <v>102</v>
      </c>
      <c r="L107" s="27"/>
      <c r="M107" s="27"/>
      <c r="N107" s="27"/>
      <c r="O107" s="27"/>
      <c r="P107" s="27"/>
      <c r="Q107" s="27"/>
    </row>
    <row r="108" spans="1:17" ht="6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1.25" customHeight="1">
      <c r="A109" s="28" t="s">
        <v>86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1"/>
      <c r="L109" s="1"/>
      <c r="M109" s="1"/>
      <c r="N109" s="1"/>
      <c r="O109" s="1"/>
      <c r="P109" s="1"/>
      <c r="Q109" s="1"/>
    </row>
  </sheetData>
  <sheetProtection/>
  <mergeCells count="215">
    <mergeCell ref="P104:Q104"/>
    <mergeCell ref="P93:Q93"/>
    <mergeCell ref="P94:Q94"/>
    <mergeCell ref="P95:Q95"/>
    <mergeCell ref="P99:Q99"/>
    <mergeCell ref="P100:Q100"/>
    <mergeCell ref="P102:Q102"/>
    <mergeCell ref="P87:Q87"/>
    <mergeCell ref="P88:Q88"/>
    <mergeCell ref="P89:Q89"/>
    <mergeCell ref="P90:Q90"/>
    <mergeCell ref="P91:Q91"/>
    <mergeCell ref="P92:Q92"/>
    <mergeCell ref="P73:Q73"/>
    <mergeCell ref="P75:Q75"/>
    <mergeCell ref="P76:Q76"/>
    <mergeCell ref="P78:Q78"/>
    <mergeCell ref="P79:Q79"/>
    <mergeCell ref="P80:Q80"/>
    <mergeCell ref="A74:Q74"/>
    <mergeCell ref="A75:O75"/>
    <mergeCell ref="A76:O76"/>
    <mergeCell ref="A77:Q77"/>
    <mergeCell ref="P61:Q61"/>
    <mergeCell ref="P62:Q62"/>
    <mergeCell ref="P63:Q63"/>
    <mergeCell ref="P64:Q64"/>
    <mergeCell ref="P65:Q65"/>
    <mergeCell ref="P66:Q66"/>
    <mergeCell ref="P55:Q55"/>
    <mergeCell ref="P56:Q56"/>
    <mergeCell ref="P57:Q57"/>
    <mergeCell ref="P58:Q58"/>
    <mergeCell ref="P59:Q59"/>
    <mergeCell ref="P60:Q60"/>
    <mergeCell ref="P37:Q37"/>
    <mergeCell ref="P39:Q39"/>
    <mergeCell ref="P40:Q40"/>
    <mergeCell ref="P42:Q42"/>
    <mergeCell ref="P43:Q43"/>
    <mergeCell ref="P45:Q45"/>
    <mergeCell ref="A44:Q44"/>
    <mergeCell ref="A45:O45"/>
    <mergeCell ref="A38:Q38"/>
    <mergeCell ref="A39:O39"/>
    <mergeCell ref="P16:Q16"/>
    <mergeCell ref="P17:Q17"/>
    <mergeCell ref="P18:Q18"/>
    <mergeCell ref="P19:Q19"/>
    <mergeCell ref="P20:Q20"/>
    <mergeCell ref="P27:Q27"/>
    <mergeCell ref="K104:O104"/>
    <mergeCell ref="K106:Q106"/>
    <mergeCell ref="K107:Q107"/>
    <mergeCell ref="L23:Q23"/>
    <mergeCell ref="L24:Q24"/>
    <mergeCell ref="M12:O12"/>
    <mergeCell ref="M13:O13"/>
    <mergeCell ref="N18:O18"/>
    <mergeCell ref="N19:O19"/>
    <mergeCell ref="N20:O20"/>
    <mergeCell ref="K10:O10"/>
    <mergeCell ref="K11:O11"/>
    <mergeCell ref="K16:O16"/>
    <mergeCell ref="K17:O17"/>
    <mergeCell ref="K98:Q98"/>
    <mergeCell ref="K99:O99"/>
    <mergeCell ref="P10:Q10"/>
    <mergeCell ref="P11:Q11"/>
    <mergeCell ref="P12:Q12"/>
    <mergeCell ref="P13:Q13"/>
    <mergeCell ref="G16:J16"/>
    <mergeCell ref="G17:J17"/>
    <mergeCell ref="G98:J98"/>
    <mergeCell ref="G99:J99"/>
    <mergeCell ref="G100:J100"/>
    <mergeCell ref="G102:J102"/>
    <mergeCell ref="H23:K23"/>
    <mergeCell ref="H24:K24"/>
    <mergeCell ref="K100:O100"/>
    <mergeCell ref="K102:O102"/>
    <mergeCell ref="B1:P1"/>
    <mergeCell ref="C4:J4"/>
    <mergeCell ref="C5:J5"/>
    <mergeCell ref="C10:F10"/>
    <mergeCell ref="C11:F11"/>
    <mergeCell ref="C12:L12"/>
    <mergeCell ref="F2:H2"/>
    <mergeCell ref="G10:J10"/>
    <mergeCell ref="G11:J11"/>
    <mergeCell ref="J2:N2"/>
    <mergeCell ref="A100:B100"/>
    <mergeCell ref="A102:B102"/>
    <mergeCell ref="A104:B104"/>
    <mergeCell ref="A106:J106"/>
    <mergeCell ref="A107:J107"/>
    <mergeCell ref="A109:J109"/>
    <mergeCell ref="C100:F100"/>
    <mergeCell ref="C102:F102"/>
    <mergeCell ref="C104:F104"/>
    <mergeCell ref="G104:J104"/>
    <mergeCell ref="A93:O93"/>
    <mergeCell ref="A94:O94"/>
    <mergeCell ref="A95:O95"/>
    <mergeCell ref="A97:J97"/>
    <mergeCell ref="A98:B98"/>
    <mergeCell ref="A99:B99"/>
    <mergeCell ref="C98:F98"/>
    <mergeCell ref="C99:F99"/>
    <mergeCell ref="A87:O87"/>
    <mergeCell ref="A88:O88"/>
    <mergeCell ref="A89:O89"/>
    <mergeCell ref="A90:O90"/>
    <mergeCell ref="A91:O91"/>
    <mergeCell ref="A92:O92"/>
    <mergeCell ref="A80:O80"/>
    <mergeCell ref="A81:O81"/>
    <mergeCell ref="A82:Q82"/>
    <mergeCell ref="A83:O83"/>
    <mergeCell ref="A85:J85"/>
    <mergeCell ref="A86:O86"/>
    <mergeCell ref="P81:Q81"/>
    <mergeCell ref="P83:Q83"/>
    <mergeCell ref="P86:Q86"/>
    <mergeCell ref="A78:O78"/>
    <mergeCell ref="A79:O79"/>
    <mergeCell ref="A68:O68"/>
    <mergeCell ref="A69:O69"/>
    <mergeCell ref="A70:Q70"/>
    <mergeCell ref="A71:O71"/>
    <mergeCell ref="A72:O72"/>
    <mergeCell ref="A73:O73"/>
    <mergeCell ref="P68:Q68"/>
    <mergeCell ref="P69:Q69"/>
    <mergeCell ref="P71:Q71"/>
    <mergeCell ref="P72:Q72"/>
    <mergeCell ref="A62:O62"/>
    <mergeCell ref="A63:O63"/>
    <mergeCell ref="A64:O64"/>
    <mergeCell ref="A65:O65"/>
    <mergeCell ref="A66:O66"/>
    <mergeCell ref="A67:Q67"/>
    <mergeCell ref="A56:O56"/>
    <mergeCell ref="A57:O57"/>
    <mergeCell ref="A58:O58"/>
    <mergeCell ref="A59:O59"/>
    <mergeCell ref="A60:O60"/>
    <mergeCell ref="A61:O61"/>
    <mergeCell ref="A50:O50"/>
    <mergeCell ref="A51:O51"/>
    <mergeCell ref="A52:O52"/>
    <mergeCell ref="A53:O53"/>
    <mergeCell ref="A54:Q54"/>
    <mergeCell ref="A55:O55"/>
    <mergeCell ref="P50:Q50"/>
    <mergeCell ref="P51:Q51"/>
    <mergeCell ref="P52:Q52"/>
    <mergeCell ref="P53:Q53"/>
    <mergeCell ref="A46:O46"/>
    <mergeCell ref="A47:O47"/>
    <mergeCell ref="A48:Q48"/>
    <mergeCell ref="A49:O49"/>
    <mergeCell ref="P46:Q46"/>
    <mergeCell ref="P47:Q47"/>
    <mergeCell ref="P49:Q49"/>
    <mergeCell ref="A40:O40"/>
    <mergeCell ref="A41:Q41"/>
    <mergeCell ref="A42:O42"/>
    <mergeCell ref="A43:O43"/>
    <mergeCell ref="A32:Q32"/>
    <mergeCell ref="A33:O33"/>
    <mergeCell ref="A34:O34"/>
    <mergeCell ref="A35:O35"/>
    <mergeCell ref="A36:O36"/>
    <mergeCell ref="A37:O37"/>
    <mergeCell ref="P33:Q33"/>
    <mergeCell ref="P34:Q34"/>
    <mergeCell ref="P35:Q35"/>
    <mergeCell ref="P36:Q36"/>
    <mergeCell ref="A26:Q26"/>
    <mergeCell ref="A27:O27"/>
    <mergeCell ref="A28:O28"/>
    <mergeCell ref="A29:O29"/>
    <mergeCell ref="A30:O30"/>
    <mergeCell ref="A31:O31"/>
    <mergeCell ref="P28:Q28"/>
    <mergeCell ref="P29:Q29"/>
    <mergeCell ref="P30:Q30"/>
    <mergeCell ref="P31:Q31"/>
    <mergeCell ref="A19:B19"/>
    <mergeCell ref="A20:B20"/>
    <mergeCell ref="A22:J22"/>
    <mergeCell ref="A23:C23"/>
    <mergeCell ref="A24:C24"/>
    <mergeCell ref="A25:Q25"/>
    <mergeCell ref="C19:M19"/>
    <mergeCell ref="C20:M20"/>
    <mergeCell ref="D23:G23"/>
    <mergeCell ref="D24:G24"/>
    <mergeCell ref="A12:B12"/>
    <mergeCell ref="A13:B13"/>
    <mergeCell ref="A15:J15"/>
    <mergeCell ref="A16:B16"/>
    <mergeCell ref="A17:B17"/>
    <mergeCell ref="A18:B18"/>
    <mergeCell ref="C13:L13"/>
    <mergeCell ref="C16:F16"/>
    <mergeCell ref="C17:F17"/>
    <mergeCell ref="C18:M18"/>
    <mergeCell ref="A4:B4"/>
    <mergeCell ref="A5:B5"/>
    <mergeCell ref="A7:J7"/>
    <mergeCell ref="A9:J9"/>
    <mergeCell ref="A10:B10"/>
    <mergeCell ref="A11:B11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Фильченкова Ольга Владимировна</dc:creator>
  <cp:keywords/>
  <dc:description/>
  <cp:lastModifiedBy>ФильченковаОВ</cp:lastModifiedBy>
  <cp:lastPrinted>2014-04-30T07:38:47Z</cp:lastPrinted>
  <dcterms:created xsi:type="dcterms:W3CDTF">2014-06-19T07:58:13Z</dcterms:created>
  <dcterms:modified xsi:type="dcterms:W3CDTF">2014-07-07T05:14:38Z</dcterms:modified>
  <cp:category/>
  <cp:version/>
  <cp:contentType/>
  <cp:contentStatus/>
</cp:coreProperties>
</file>